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randmo\Documents\campus France\"/>
    </mc:Choice>
  </mc:AlternateContent>
  <bookViews>
    <workbookView xWindow="0" yWindow="0" windowWidth="28800" windowHeight="11730"/>
  </bookViews>
  <sheets>
    <sheet name="Date dépôt de dossi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3" i="1"/>
  <c r="B18" i="1" l="1"/>
  <c r="D12" i="1" l="1"/>
  <c r="D9" i="1"/>
  <c r="B9" i="1"/>
  <c r="B15" i="1"/>
  <c r="J12" i="1"/>
  <c r="G12" i="1"/>
  <c r="J9" i="1"/>
  <c r="G9" i="1"/>
  <c r="B12" i="1"/>
  <c r="B17" i="1"/>
  <c r="C16" i="1"/>
</calcChain>
</file>

<file path=xl/sharedStrings.xml><?xml version="1.0" encoding="utf-8"?>
<sst xmlns="http://schemas.openxmlformats.org/spreadsheetml/2006/main" count="2" uniqueCount="2">
  <si>
    <t>Please enter the expiry date of your residence permit or visa: 
(DD/MM/YYYY ; JJ/MM/AAAA)</t>
  </si>
  <si>
    <t>International students and researchers, calculate the date by which you must prepare your application for a residence permit  (or residence permit renewal)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</si>
</sst>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d\ mmmm\ yyyy;@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Arial Narrow"/>
      <family val="2"/>
    </font>
    <font>
      <sz val="11"/>
      <color theme="0"/>
      <name val="Calibri"/>
      <family val="2"/>
      <scheme val="minor"/>
    </font>
    <font>
      <sz val="18"/>
      <color theme="1"/>
      <name val="Arial Narrow"/>
      <family val="2"/>
    </font>
    <font>
      <sz val="24"/>
      <color theme="1"/>
      <name val="Arial Narrow"/>
      <family val="2"/>
    </font>
    <font>
      <b/>
      <sz val="22"/>
      <color theme="0"/>
      <name val="Arial Narrow"/>
      <family val="2"/>
    </font>
    <font>
      <b/>
      <sz val="24"/>
      <color theme="1"/>
      <name val="Arial Narrow"/>
      <family val="2"/>
    </font>
    <font>
      <b/>
      <u/>
      <sz val="24"/>
      <color theme="1"/>
      <name val="Arial Narrow"/>
      <family val="2"/>
    </font>
    <font>
      <sz val="36"/>
      <color theme="1"/>
      <name val="Calibri"/>
      <family val="2"/>
      <scheme val="minor"/>
    </font>
    <font>
      <b/>
      <u/>
      <sz val="24"/>
      <color theme="4" tint="-0.249977111117893"/>
      <name val="Arial Narrow"/>
      <family val="2"/>
    </font>
    <font>
      <sz val="20"/>
      <color rgb="FFFFC000"/>
      <name val="Arial Narrow"/>
      <family val="2"/>
    </font>
    <font>
      <b/>
      <u/>
      <sz val="24"/>
      <color theme="10"/>
      <name val="Calibri"/>
      <family val="2"/>
      <scheme val="minor"/>
    </font>
    <font>
      <b/>
      <sz val="2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99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0" fillId="0" borderId="0" xfId="0" applyBorder="1"/>
    <xf numFmtId="0" fontId="3" fillId="2" borderId="0" xfId="0" applyFont="1" applyFill="1"/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/>
    <xf numFmtId="14" fontId="9" fillId="3" borderId="0" xfId="0" applyNumberFormat="1" applyFont="1" applyFill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quotePrefix="1" applyFont="1" applyFill="1" applyAlignment="1">
      <alignment horizontal="left" vertical="center" wrapText="1"/>
    </xf>
    <xf numFmtId="0" fontId="10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5"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border>
        <right style="thin">
          <color auto="1"/>
        </right>
      </border>
    </dxf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63500</xdr:rowOff>
    </xdr:from>
    <xdr:to>
      <xdr:col>4</xdr:col>
      <xdr:colOff>377825</xdr:colOff>
      <xdr:row>0</xdr:row>
      <xdr:rowOff>806450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FFE5B35F-E0F7-49E0-9088-12D449BB4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4475" y="63500"/>
          <a:ext cx="80645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1625599</xdr:colOff>
      <xdr:row>0</xdr:row>
      <xdr:rowOff>880905</xdr:rowOff>
    </xdr:to>
    <xdr:pic>
      <xdr:nvPicPr>
        <xdr:cNvPr id="4" name="Image 3" descr="https://nuage.supagro.fr/index.php/apps/files_sharing/publicpreview/T6by5ZQRDPfxSBk?file=/JPG/Institut-Agro-Montpellier-CMJN.jpg&amp;fileId=3338759&amp;x=1920&amp;y=1080&amp;a=tr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36849" cy="880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n.institut-agro-montpellier.fr/getting-settled/prepare-your-arrival-montpellier-supagro" TargetMode="External"/><Relationship Id="rId1" Type="http://schemas.openxmlformats.org/officeDocument/2006/relationships/hyperlink" Target="https://administration-etrangers-en-france.interieur.gouv.fr/particulier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tabSelected="1" topLeftCell="A4" workbookViewId="0">
      <selection activeCell="J6" sqref="J6"/>
    </sheetView>
  </sheetViews>
  <sheetFormatPr baseColWidth="10" defaultRowHeight="15" x14ac:dyDescent="0.25"/>
  <cols>
    <col min="1" max="1" width="4.42578125" customWidth="1"/>
    <col min="2" max="2" width="11.42578125" customWidth="1"/>
    <col min="3" max="3" width="31.85546875" customWidth="1"/>
    <col min="4" max="4" width="9.85546875" customWidth="1"/>
    <col min="6" max="6" width="16" customWidth="1"/>
    <col min="7" max="7" width="14.7109375" customWidth="1"/>
    <col min="8" max="8" width="23.42578125" customWidth="1"/>
    <col min="9" max="9" width="18.140625" customWidth="1"/>
    <col min="10" max="10" width="63" customWidth="1"/>
    <col min="11" max="11" width="3.140625" customWidth="1"/>
  </cols>
  <sheetData>
    <row r="1" spans="1:16" ht="72" customHeight="1" x14ac:dyDescent="0.25">
      <c r="B1" s="8"/>
      <c r="C1" s="8"/>
    </row>
    <row r="2" spans="1:1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6" ht="105" customHeight="1" x14ac:dyDescent="0.25">
      <c r="A3" s="3"/>
      <c r="B3" s="15" t="s">
        <v>1</v>
      </c>
      <c r="C3" s="13"/>
      <c r="D3" s="13"/>
      <c r="E3" s="13"/>
      <c r="F3" s="13"/>
      <c r="G3" s="13"/>
      <c r="H3" s="13"/>
      <c r="I3" s="13"/>
      <c r="J3" s="13"/>
      <c r="K3" s="3"/>
      <c r="P3" s="4"/>
    </row>
    <row r="4" spans="1:16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6.6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6" ht="78.599999999999994" customHeight="1" x14ac:dyDescent="0.25">
      <c r="A6" s="1"/>
      <c r="B6" s="13" t="s">
        <v>0</v>
      </c>
      <c r="C6" s="14"/>
      <c r="D6" s="14"/>
      <c r="E6" s="14"/>
      <c r="F6" s="14"/>
      <c r="G6" s="14"/>
      <c r="H6" s="14"/>
      <c r="I6" s="14"/>
      <c r="J6" s="10"/>
      <c r="K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ht="33.950000000000003" customHeight="1" x14ac:dyDescent="0.25">
      <c r="A9" s="2"/>
      <c r="B9" s="19" t="str">
        <f>IF(J6&lt;&gt;"","From the" &amp; " ","")</f>
        <v/>
      </c>
      <c r="C9" s="19"/>
      <c r="D9" s="20" t="str">
        <f>IF(J6&lt;&gt;"",TEXT(J6-120,"aaaa / mm / j"),"")</f>
        <v/>
      </c>
      <c r="E9" s="20"/>
      <c r="F9" s="20"/>
      <c r="G9" s="23" t="str">
        <f>IF(J6&lt;&gt;"","you need to begin to fill","")</f>
        <v/>
      </c>
      <c r="H9" s="23"/>
      <c r="I9" s="23"/>
      <c r="J9" s="7" t="str">
        <f>IF(J6&lt;&gt;"","your application on line","")</f>
        <v/>
      </c>
      <c r="K9" s="2"/>
    </row>
    <row r="10" spans="1:16" ht="39" customHeight="1" x14ac:dyDescent="0.25">
      <c r="A10" s="2"/>
      <c r="B10" s="2"/>
      <c r="C10" s="2"/>
      <c r="D10" s="21" t="str">
        <f>IF(J6&lt;&gt;"","(= 150 days before the end of your visa or residence permit)","")</f>
        <v/>
      </c>
      <c r="E10" s="21"/>
      <c r="F10" s="21"/>
      <c r="G10" s="21"/>
      <c r="H10" s="21"/>
      <c r="I10" s="21"/>
      <c r="J10" s="2"/>
      <c r="K10" s="2"/>
    </row>
    <row r="11" spans="1:16" ht="16.5" customHeight="1" x14ac:dyDescent="0.25">
      <c r="A11" s="2"/>
      <c r="B11" s="2"/>
      <c r="C11" s="2"/>
      <c r="D11" s="5"/>
      <c r="E11" s="5"/>
      <c r="F11" s="5"/>
      <c r="G11" s="5"/>
      <c r="H11" s="5"/>
      <c r="I11" s="5"/>
      <c r="J11" s="2"/>
      <c r="K11" s="2"/>
    </row>
    <row r="12" spans="1:16" ht="57.95" customHeight="1" x14ac:dyDescent="0.25">
      <c r="A12" s="2"/>
      <c r="B12" s="22" t="str">
        <f>IF(J6&lt;&gt;"","At the latest on ","")</f>
        <v/>
      </c>
      <c r="C12" s="22"/>
      <c r="D12" s="20" t="str">
        <f>IF(J6&lt;&gt;"",TEXT(J6-60,"aaaa / mm / j"),"")</f>
        <v/>
      </c>
      <c r="E12" s="20"/>
      <c r="F12" s="20"/>
      <c r="G12" s="24" t="str">
        <f>IF(J6&lt;&gt;"","your application must be","")</f>
        <v/>
      </c>
      <c r="H12" s="24"/>
      <c r="I12" s="24"/>
      <c r="J12" s="12" t="str">
        <f>IF(J6&lt;&gt;"","completed on ligne","")</f>
        <v/>
      </c>
      <c r="K12" s="2"/>
    </row>
    <row r="13" spans="1:16" ht="39" customHeight="1" x14ac:dyDescent="0.25">
      <c r="A13" s="2"/>
      <c r="B13" s="2"/>
      <c r="C13" s="2"/>
      <c r="D13" s="21" t="str">
        <f>IF(J6&lt;&gt;"","(= at minimum 120 days before the end of your visa or residence permit)","")</f>
        <v/>
      </c>
      <c r="E13" s="21"/>
      <c r="F13" s="21"/>
      <c r="G13" s="21"/>
      <c r="H13" s="21"/>
      <c r="I13" s="21"/>
      <c r="J13" s="2"/>
      <c r="K13" s="2"/>
    </row>
    <row r="14" spans="1:16" ht="16.5" customHeight="1" x14ac:dyDescent="0.35">
      <c r="A14" s="2"/>
      <c r="B14" s="2"/>
      <c r="C14" s="2"/>
      <c r="D14" s="6"/>
      <c r="E14" s="6"/>
      <c r="F14" s="6"/>
      <c r="G14" s="6"/>
      <c r="H14" s="6"/>
      <c r="I14" s="6"/>
      <c r="J14" s="2"/>
      <c r="K14" s="2"/>
    </row>
    <row r="15" spans="1:16" ht="39" customHeight="1" x14ac:dyDescent="0.25">
      <c r="A15" s="2"/>
      <c r="B15" s="16" t="str">
        <f>IF(J6&lt;&gt;""," To ask for your residence permit : Website ANEF","")</f>
        <v/>
      </c>
      <c r="C15" s="16"/>
      <c r="D15" s="16"/>
      <c r="E15" s="16"/>
      <c r="F15" s="16"/>
      <c r="G15" s="16"/>
      <c r="H15" s="16"/>
      <c r="I15" s="16"/>
      <c r="J15" s="16"/>
      <c r="K15" s="2"/>
    </row>
    <row r="16" spans="1:16" ht="36.6" customHeight="1" x14ac:dyDescent="0.25">
      <c r="A16" s="2"/>
      <c r="B16" s="11"/>
      <c r="C16" s="25" t="str">
        <f>IF(J6&lt;&gt;"","For internship or stay outside France please check your email box for specific communication","")</f>
        <v/>
      </c>
      <c r="D16" s="25"/>
      <c r="E16" s="25"/>
      <c r="F16" s="25"/>
      <c r="G16" s="25"/>
      <c r="H16" s="25"/>
      <c r="I16" s="25"/>
      <c r="J16" s="25"/>
      <c r="K16" s="2"/>
    </row>
    <row r="17" spans="1:11" ht="57.75" customHeight="1" x14ac:dyDescent="0.25">
      <c r="A17" s="2"/>
      <c r="B17" s="17" t="str">
        <f>IF(J6&lt;&gt;"","Don't forget to have a look on our website concerning the different types of permit:","")</f>
        <v/>
      </c>
      <c r="C17" s="17"/>
      <c r="D17" s="17"/>
      <c r="E17" s="17"/>
      <c r="F17" s="17"/>
      <c r="G17" s="17"/>
      <c r="H17" s="17"/>
      <c r="I17" s="17"/>
      <c r="J17" s="17"/>
      <c r="K17" s="2"/>
    </row>
    <row r="18" spans="1:11" ht="54.6" customHeight="1" x14ac:dyDescent="0.25">
      <c r="A18" s="2"/>
      <c r="B18" s="18" t="str">
        <f>IF(J6&lt;&gt;"","https://en.institut-agro-montpellier.fr/getting-settled/prepare-your-arrival-montpellier-supagro","")</f>
        <v/>
      </c>
      <c r="C18" s="18"/>
      <c r="D18" s="18"/>
      <c r="E18" s="18"/>
      <c r="F18" s="18"/>
      <c r="G18" s="18"/>
      <c r="H18" s="18"/>
      <c r="I18" s="18"/>
      <c r="J18" s="18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</sheetData>
  <sheetProtection selectLockedCells="1"/>
  <mergeCells count="14">
    <mergeCell ref="B6:I6"/>
    <mergeCell ref="B3:J3"/>
    <mergeCell ref="B15:J15"/>
    <mergeCell ref="B17:J17"/>
    <mergeCell ref="B18:J18"/>
    <mergeCell ref="B9:C9"/>
    <mergeCell ref="D9:F9"/>
    <mergeCell ref="D10:I10"/>
    <mergeCell ref="B12:C12"/>
    <mergeCell ref="D12:F12"/>
    <mergeCell ref="D13:I13"/>
    <mergeCell ref="G9:I9"/>
    <mergeCell ref="C16:J16"/>
    <mergeCell ref="G12:I12"/>
  </mergeCells>
  <conditionalFormatting sqref="A8:A19">
    <cfRule type="expression" dxfId="4" priority="6">
      <formula>$J$6&lt;&gt;""</formula>
    </cfRule>
  </conditionalFormatting>
  <conditionalFormatting sqref="K8:K19">
    <cfRule type="expression" dxfId="3" priority="4">
      <formula>$J$6&lt;&gt;""</formula>
    </cfRule>
  </conditionalFormatting>
  <conditionalFormatting sqref="D9:F9 D12:F12">
    <cfRule type="expression" dxfId="2" priority="1">
      <formula>$J$6&lt;&gt;""</formula>
    </cfRule>
  </conditionalFormatting>
  <conditionalFormatting sqref="A19:K19">
    <cfRule type="expression" dxfId="1" priority="7">
      <formula>$J$6&lt;&gt;""</formula>
    </cfRule>
  </conditionalFormatting>
  <conditionalFormatting sqref="A8:K8">
    <cfRule type="expression" dxfId="0" priority="9">
      <formula>$J$6&lt;&gt;""</formula>
    </cfRule>
  </conditionalFormatting>
  <hyperlinks>
    <hyperlink ref="B15:D15" r:id="rId1" location="/" display="/"/>
    <hyperlink ref="B18:J18" r:id="rId2" display="https://en.institut-agro-montpellier.fr/getting-settled/prepare-your-arrival-montpellier-supagro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Date dépôt de dossier</vt:lpstr>
    </vt:vector>
  </TitlesOfParts>
  <Company>Université de Lorraine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Renaudin</dc:creator>
  <cp:lastModifiedBy>Cecile DURAND</cp:lastModifiedBy>
  <dcterms:created xsi:type="dcterms:W3CDTF">2021-11-09T13:45:40Z</dcterms:created>
  <dcterms:modified xsi:type="dcterms:W3CDTF">2023-05-04T13:00:10Z</dcterms:modified>
</cp:coreProperties>
</file>